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om.sharepoint.com/sites/P-105205/Documentos compartidos/30 - GEST COMPRAS/30.03 Lote 3 - HVAC/01 - Especificación/"/>
    </mc:Choice>
  </mc:AlternateContent>
  <xr:revisionPtr revIDLastSave="18" documentId="8_{0033BBB8-492A-4356-A002-E9CB23411A73}" xr6:coauthVersionLast="47" xr6:coauthVersionMax="47" xr10:uidLastSave="{C5F1D3D1-90F6-4A4A-961F-8B55461FD6AF}"/>
  <bookViews>
    <workbookView xWindow="-108" yWindow="-108" windowWidth="23256" windowHeight="12456" xr2:uid="{98678B1F-233E-4C1E-9969-EC5E5BD14AE4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G49" i="1"/>
  <c r="G48" i="1"/>
  <c r="G47" i="1"/>
  <c r="G46" i="1"/>
  <c r="G45" i="1"/>
  <c r="G44" i="1"/>
  <c r="G43" i="1"/>
  <c r="G42" i="1"/>
  <c r="G41" i="1"/>
  <c r="E14" i="1"/>
  <c r="E32" i="1"/>
  <c r="G35" i="1"/>
  <c r="G34" i="1"/>
  <c r="G33" i="1"/>
  <c r="E20" i="1"/>
  <c r="G29" i="1"/>
  <c r="G28" i="1"/>
  <c r="G27" i="1"/>
  <c r="G26" i="1"/>
  <c r="G25" i="1"/>
  <c r="G24" i="1"/>
  <c r="G23" i="1"/>
  <c r="G22" i="1"/>
  <c r="G21" i="1"/>
  <c r="E15" i="1"/>
  <c r="G17" i="1"/>
  <c r="G16" i="1"/>
  <c r="F18" i="1" s="1"/>
  <c r="E4" i="1"/>
  <c r="G11" i="1"/>
  <c r="G10" i="1"/>
  <c r="G9" i="1"/>
  <c r="G8" i="1"/>
  <c r="G7" i="1"/>
  <c r="G6" i="1"/>
  <c r="G5" i="1"/>
  <c r="F12" i="1" l="1"/>
  <c r="F4" i="1" s="1"/>
  <c r="F36" i="1"/>
  <c r="F30" i="1"/>
  <c r="F20" i="1" s="1"/>
  <c r="F50" i="1"/>
  <c r="G50" i="1" s="1"/>
  <c r="G40" i="1" s="1"/>
  <c r="F32" i="1"/>
  <c r="G36" i="1"/>
  <c r="G32" i="1" s="1"/>
  <c r="G18" i="1"/>
  <c r="G15" i="1" s="1"/>
  <c r="F15" i="1"/>
  <c r="G12" i="1" l="1"/>
  <c r="G4" i="1" s="1"/>
  <c r="F40" i="1"/>
  <c r="F38" i="1"/>
  <c r="F14" i="1" s="1"/>
  <c r="G30" i="1"/>
  <c r="G20" i="1" s="1"/>
  <c r="G38" i="1" l="1"/>
  <c r="G14" i="1" s="1"/>
  <c r="F52" i="1" s="1"/>
  <c r="G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 Zaldívar Jiménez</author>
  </authors>
  <commentList>
    <comment ref="A3" authorId="0" shapeId="0" xr:uid="{D1B4F44A-B0A7-4F97-A2DE-388CD7DE6409}">
      <text>
        <r>
          <rPr>
            <b/>
            <sz val="9"/>
            <color indexed="81"/>
            <rFont val="Tahoma"/>
            <family val="2"/>
          </rPr>
          <t>Código único que identifica el concepto. Ver colores en "Entorno de trabajo: Apariencia"
Es el primer campo que hay que rellenar para crear un concepto.
Al escribir un código:
•	Si no existe en la obra, se crea un concepto nuevo
•	Si ya figura en otro lugar de la obra, se inserta también bajo el concepto superior
•	Si deriva de un concepto paramétrico, se inserta el concepto derivado
Es sensible a la opción "Archivo: Entorno de trabajo: Generales: Aceptar códigos en minúsculas"</t>
        </r>
      </text>
    </comment>
    <comment ref="B3" authorId="0" shapeId="0" xr:uid="{4B2CF2B6-4023-4AFF-AAA8-50F5558DEFC4}">
      <text>
        <r>
          <rPr>
            <b/>
            <sz val="9"/>
            <color indexed="81"/>
            <rFont val="Tahoma"/>
            <family val="2"/>
          </rPr>
          <t>Naturaleza del concepto (ver menú contextual)</t>
        </r>
      </text>
    </comment>
    <comment ref="C3" authorId="0" shapeId="0" xr:uid="{5C352A31-BB0C-46CC-AD67-B576D4CDDF7B}">
      <text>
        <r>
          <rPr>
            <b/>
            <sz val="9"/>
            <color indexed="81"/>
            <rFont val="Tahoma"/>
            <family val="2"/>
          </rPr>
          <t>Unidad de medida a la que se refiere el precio unitario
Las unidades de tiempo de la maquinaria y la mano de obra afectan a los cálculos de duraciones y recursos
D*, d*: Dias x Horas laborables del día (Obra.CalcDurLab)
S*, s*, W*, w*: Semanas x 5 días
M*, m*: Meses x Días laborables del mes (Obra.CalcDurMes)
A*, a*, Y*, y*: Años x 12</t>
        </r>
      </text>
    </comment>
    <comment ref="D3" authorId="0" shapeId="0" xr:uid="{9B9E373F-02E3-4EB6-95E5-740A37A8ABCE}">
      <text>
        <r>
          <rPr>
            <b/>
            <sz val="9"/>
            <color indexed="81"/>
            <rFont val="Tahoma"/>
            <family val="2"/>
          </rPr>
          <t>Texto breve que facilita la visualización, la búsqueda y la impresión del concepto en lugar del texto
El color corresponde al estado, que se modifica con el menú contextual, actualizándose la fecha del color correspondiente</t>
        </r>
      </text>
    </comment>
    <comment ref="E3" authorId="0" shapeId="0" xr:uid="{C4C3B58A-C3B4-45CC-87E2-943F85F4EA65}">
      <text>
        <r>
          <rPr>
            <b/>
            <sz val="9"/>
            <color indexed="81"/>
            <rFont val="Tahoma"/>
            <family val="2"/>
          </rPr>
          <t>Cantidad o rendimiento del concepto en su superior en el presupuesto
Magenta: Proviene de las líneas de medición 
Negro: Si se introduce por el usuario se retiran del presupuesto las líneas de medición, si existen
Fondo gris: Puede anularse para no tener en cuenta la cantidad del concepto en un superior determinado</t>
        </r>
      </text>
    </comment>
    <comment ref="F3" authorId="0" shapeId="0" xr:uid="{EE13DF8E-7FEF-4817-834A-67B7BFD895E0}">
      <text>
        <r>
          <rPr>
            <b/>
            <sz val="9"/>
            <color indexed="81"/>
            <rFont val="Tahoma"/>
            <family val="2"/>
          </rPr>
          <t>Precio unitario principal del concepto
Puede ser el precio del presupuesto, de venta o de oferta
Cuando se usan precios de coste y de venta el coste estimado figura en el precio objetivo "Obj"
Magenta: Calculado a partir de los conceptos inferiores, si se modifica pasa a ser bloqueado
Rojo: Bloqueado, puede ser distinto al resultante de sus inferiores
Fondo gris: Anulado, el concepto no interviene en el presupuesto
Precios.Pres
Precio asignado a la entidad que aparece en las ventanas de precios múltiples, como divisas, precios y ofertantes
Negro: Introducido por usuario
Magenta: Calculado
Fondo rosa: Valor de defecto</t>
        </r>
      </text>
    </comment>
    <comment ref="G3" authorId="0" shapeId="0" xr:uid="{99D191FB-E684-44E1-961A-AC667A6A64F6}">
      <text>
        <r>
          <rPr>
            <b/>
            <sz val="9"/>
            <color indexed="81"/>
            <rFont val="Tahoma"/>
            <family val="2"/>
          </rPr>
          <t>Presupuesto vigente, suma de presupuesto inicial y modificaciones aprobadas
Incluye costes indirectos (PEM) si esta definido el porcentaje
Magenta: El producto de la cantidad por el precio del presupuesto está afectado por un factor o por el porcentaje de costes indirectos</t>
        </r>
      </text>
    </comment>
  </commentList>
</comments>
</file>

<file path=xl/sharedStrings.xml><?xml version="1.0" encoding="utf-8"?>
<sst xmlns="http://schemas.openxmlformats.org/spreadsheetml/2006/main" count="160" uniqueCount="94">
  <si>
    <t>Presupuesto</t>
  </si>
  <si>
    <t>Código</t>
  </si>
  <si>
    <t>Nat</t>
  </si>
  <si>
    <t>Ud</t>
  </si>
  <si>
    <t>Resumen</t>
  </si>
  <si>
    <t>CanPres</t>
  </si>
  <si>
    <t>Pres</t>
  </si>
  <si>
    <t>ImpPres</t>
  </si>
  <si>
    <t>HVAC</t>
  </si>
  <si>
    <t>Capítulo</t>
  </si>
  <si>
    <t/>
  </si>
  <si>
    <t>CLIMATIZACIÓN Y VENTILACIÓN / HVAC</t>
  </si>
  <si>
    <t>HVAC.01</t>
  </si>
  <si>
    <t>Partida</t>
  </si>
  <si>
    <t>EVAPORATIVE COOLER FR-07 - SUPPLY</t>
  </si>
  <si>
    <t>HVAC.02</t>
  </si>
  <si>
    <t>EVAPORATIVE COOLER FR-15 - SUPPLY</t>
  </si>
  <si>
    <t>HVAC.03</t>
  </si>
  <si>
    <t>PORTABLE EVAPORATIVE COOLER - INSTALLATION</t>
  </si>
  <si>
    <t>HVAC.04</t>
  </si>
  <si>
    <t>ELECTRICAL AEROTHERM 4,5 kW - SUPPLY</t>
  </si>
  <si>
    <t>HVAC.05</t>
  </si>
  <si>
    <t>ELECTRICAL AEROTHERM 4,5 kW - INSTALLATION</t>
  </si>
  <si>
    <t>HVAC.06</t>
  </si>
  <si>
    <t>WALL-MOUNTED EXHAUST FAN S&amp;P HCBT/4-900/L-X-3</t>
  </si>
  <si>
    <t>HVAC.07</t>
  </si>
  <si>
    <t>EXTERNAL WEATHER LOUVRE 2900x1485 mm</t>
  </si>
  <si>
    <t>Total HVAC</t>
  </si>
  <si>
    <t>HVAC_ELEC</t>
  </si>
  <si>
    <t>INSTALACIÓN ELÉCTRICA BAJA TENSIÓN / LOW-VOLTAGE ELECTRICAL INSTALLATION</t>
  </si>
  <si>
    <t>HVAC_ELEC.01</t>
  </si>
  <si>
    <t>CUADROS ELÉCTRICOS Y EQUIPOS PRINCIPALES / ELECTRICAL PANELS AND MAIN EQUIPMENT</t>
  </si>
  <si>
    <t>HVAC_ELEC.01.01</t>
  </si>
  <si>
    <t>ud</t>
  </si>
  <si>
    <t>CLIMATE AND VENTILATION ELECTRICAL CABINET 1 (CC&amp;V1)</t>
  </si>
  <si>
    <t>HVAC_ELEC.01.02</t>
  </si>
  <si>
    <t>CLIMATE AND VENTILATION ELECTRICAL CABINET 2 (CC&amp;V2)</t>
  </si>
  <si>
    <t>Total HVAC_ELEC.01</t>
  </si>
  <si>
    <t>HVAC_ELEC.02</t>
  </si>
  <si>
    <t>LÍNEAS ELÉCTRICAS COBRE / COPPER POWER CABLES</t>
  </si>
  <si>
    <t>HVAC_ELEC.02.01</t>
  </si>
  <si>
    <t>m</t>
  </si>
  <si>
    <t>CABLE Cu RZ1-k 0,6/1kV 3G2.5 mm²</t>
  </si>
  <si>
    <t>HVAC_ELEC.02.02</t>
  </si>
  <si>
    <t>CABLE Cu RZ1-k 0,6/1kV 3G4 mm²</t>
  </si>
  <si>
    <t>HVAC_ELEC.02.03</t>
  </si>
  <si>
    <t>CABLE Cu RZ1-k 0,6/1kV 3G6 mm²</t>
  </si>
  <si>
    <t>HVAC_ELEC.02.04</t>
  </si>
  <si>
    <t>CABLE Cu RZ1-k 0,6/1kV 5G2.5 mm²</t>
  </si>
  <si>
    <t>HVAC_ELEC.02.05</t>
  </si>
  <si>
    <t>CABLE Cu RZ1-k 0,6/1kV 5G4 mm²</t>
  </si>
  <si>
    <t>HVAC_ELEC.02.06</t>
  </si>
  <si>
    <t>CABLE Cu RZ1-k 0,6/1kV 5G25 mm²</t>
  </si>
  <si>
    <t>HVAC_ELEC.02.07</t>
  </si>
  <si>
    <t>CABLE Cu RZ1-k 0,6/1kV 5G35 mm²</t>
  </si>
  <si>
    <t>HVAC_ELEC.02.08</t>
  </si>
  <si>
    <t>CABLE Cu RZ1-k 0,6/1kV 1x50 mm²</t>
  </si>
  <si>
    <t>HVAC_ELEC.02.09</t>
  </si>
  <si>
    <t>CABLE Cu RZ1-k 0,6/1kV 1x25 mm² YELLOW-GREEN</t>
  </si>
  <si>
    <t>Total HVAC_ELEC.02</t>
  </si>
  <si>
    <t>HVAC_ELEC.03</t>
  </si>
  <si>
    <t>CANALIZACIONES / CABLE ROUTING SYSTEMS</t>
  </si>
  <si>
    <t>HVAC_ELEC.03.01</t>
  </si>
  <si>
    <t>ELECTRO-GALVANIZED STEEL WIRE MESH CABLE TRAY 200x60 mm</t>
  </si>
  <si>
    <t>HVAC_ELEC.03.02</t>
  </si>
  <si>
    <t>BENDABLE RIGID PVC CONDUIT DN-25</t>
  </si>
  <si>
    <t>HVAC_ELEC.03.03</t>
  </si>
  <si>
    <t>WALL-MOUNTED JUNCTION BOX 230x180x150mm</t>
  </si>
  <si>
    <t>Total HVAC_ELEC.03</t>
  </si>
  <si>
    <t>Total HVAC_ELEC</t>
  </si>
  <si>
    <t>FON</t>
  </si>
  <si>
    <t>FONTANERÍA / PLUMBING</t>
  </si>
  <si>
    <t>FON.01</t>
  </si>
  <si>
    <t>PEXa S5 PIPE DN20</t>
  </si>
  <si>
    <t>FON.02</t>
  </si>
  <si>
    <t>PEXa S5 PIPE DN25</t>
  </si>
  <si>
    <t>FON.03</t>
  </si>
  <si>
    <t>INSULATION FOR PIPE DN-20 MM. 10 MM.</t>
  </si>
  <si>
    <t>FON.04</t>
  </si>
  <si>
    <t>INSULATION FOR PIPE DN-25 MM. 10 MM.</t>
  </si>
  <si>
    <t>FON.05</t>
  </si>
  <si>
    <t>u</t>
  </si>
  <si>
    <t>BRASS BALL VALVE 3/4" 20mm</t>
  </si>
  <si>
    <t>FON.06</t>
  </si>
  <si>
    <t>BRASS BALL VALVE 1" 25mm</t>
  </si>
  <si>
    <t>FON.07</t>
  </si>
  <si>
    <t>CONNECTION TO POLYETHYLENE SERVICE CONNECTION DN25 MM (1")</t>
  </si>
  <si>
    <t>FON.08</t>
  </si>
  <si>
    <t>TEST &amp; AS-BUILT DOC. - PLUMBING INSTALLATION</t>
  </si>
  <si>
    <t>FON.09</t>
  </si>
  <si>
    <t>WATER TAP HOSE CONNECTION DN20</t>
  </si>
  <si>
    <t>Total FON</t>
  </si>
  <si>
    <t>Total 0</t>
  </si>
  <si>
    <t>BIDDER / OFERTANTE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</si>
</sst>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FF40FF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4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8C7AF"/>
        <bgColor indexed="64"/>
      </patternFill>
    </fill>
    <fill>
      <patternFill patternType="solid">
        <fgColor rgb="FFFFEDD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ACD1BE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6" fillId="2" borderId="0" xfId="0" applyNumberFormat="1" applyFont="1" applyFill="1" applyAlignment="1">
      <alignment vertical="top"/>
    </xf>
    <xf numFmtId="3" fontId="7" fillId="2" borderId="0" xfId="0" applyNumberFormat="1" applyFont="1" applyFill="1" applyAlignment="1">
      <alignment vertical="top"/>
    </xf>
    <xf numFmtId="49" fontId="8" fillId="3" borderId="0" xfId="0" applyNumberFormat="1" applyFont="1" applyFill="1" applyAlignment="1">
      <alignment vertical="top"/>
    </xf>
    <xf numFmtId="49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0" fontId="8" fillId="4" borderId="0" xfId="0" applyFont="1" applyFill="1" applyAlignment="1">
      <alignment vertical="top"/>
    </xf>
    <xf numFmtId="49" fontId="6" fillId="5" borderId="0" xfId="0" applyNumberFormat="1" applyFont="1" applyFill="1" applyAlignment="1">
      <alignment vertical="top"/>
    </xf>
    <xf numFmtId="4" fontId="7" fillId="5" borderId="0" xfId="0" applyNumberFormat="1" applyFont="1" applyFill="1" applyAlignment="1">
      <alignment vertical="top"/>
    </xf>
    <xf numFmtId="0" fontId="5" fillId="0" borderId="0" xfId="0" applyFont="1" applyAlignment="1">
      <alignment vertical="top" wrapText="1"/>
    </xf>
    <xf numFmtId="49" fontId="6" fillId="2" borderId="0" xfId="0" applyNumberFormat="1" applyFont="1" applyFill="1" applyAlignment="1">
      <alignment vertical="top" wrapText="1"/>
    </xf>
    <xf numFmtId="49" fontId="8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8" fillId="4" borderId="0" xfId="0" applyFont="1" applyFill="1" applyAlignment="1">
      <alignment vertical="top" wrapText="1"/>
    </xf>
    <xf numFmtId="49" fontId="6" fillId="5" borderId="0" xfId="0" applyNumberFormat="1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44" fontId="5" fillId="0" borderId="0" xfId="1" applyFont="1" applyAlignment="1">
      <alignment vertical="top"/>
    </xf>
    <xf numFmtId="44" fontId="7" fillId="2" borderId="0" xfId="1" applyFont="1" applyFill="1" applyAlignment="1">
      <alignment vertical="top"/>
    </xf>
    <xf numFmtId="44" fontId="9" fillId="0" borderId="0" xfId="1" applyFont="1" applyAlignment="1">
      <alignment vertical="top"/>
    </xf>
    <xf numFmtId="44" fontId="7" fillId="0" borderId="0" xfId="1" applyFont="1" applyAlignment="1">
      <alignment vertical="top"/>
    </xf>
    <xf numFmtId="44" fontId="8" fillId="4" borderId="0" xfId="1" applyFont="1" applyFill="1" applyAlignment="1">
      <alignment vertical="top"/>
    </xf>
    <xf numFmtId="44" fontId="7" fillId="5" borderId="0" xfId="1" applyFont="1" applyFill="1" applyAlignment="1">
      <alignment vertical="top"/>
    </xf>
    <xf numFmtId="44" fontId="0" fillId="0" borderId="0" xfId="1" applyFont="1"/>
    <xf numFmtId="0" fontId="0" fillId="6" borderId="0" xfId="0" applyFill="1" applyAlignment="1" applyProtection="1">
      <alignment horizontal="center" vertical="top"/>
      <protection locked="0"/>
    </xf>
    <xf numFmtId="44" fontId="8" fillId="6" borderId="0" xfId="1" applyFont="1" applyFill="1" applyAlignment="1" applyProtection="1">
      <alignment vertical="top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6BD8C-26DE-4810-94E7-14AEEF2B9BD7}">
  <dimension ref="A1:G53"/>
  <sheetViews>
    <sheetView tabSelected="1" zoomScale="115" zoomScaleNormal="11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7" sqref="F7"/>
    </sheetView>
  </sheetViews>
  <sheetFormatPr baseColWidth="10" defaultRowHeight="14.4" x14ac:dyDescent="0.3"/>
  <cols>
    <col min="1" max="1" width="12.77734375" bestFit="1" customWidth="1"/>
    <col min="2" max="2" width="6.5546875" bestFit="1" customWidth="1"/>
    <col min="3" max="3" width="3.88671875" bestFit="1" customWidth="1"/>
    <col min="4" max="4" width="33.109375" customWidth="1"/>
    <col min="5" max="5" width="8.33203125" bestFit="1" customWidth="1"/>
    <col min="6" max="6" width="8.33203125" style="27" customWidth="1"/>
    <col min="7" max="7" width="9.33203125" style="27" customWidth="1"/>
  </cols>
  <sheetData>
    <row r="1" spans="1:7" x14ac:dyDescent="0.3">
      <c r="A1" s="1"/>
      <c r="B1" s="1"/>
      <c r="C1" s="1"/>
      <c r="D1" s="1"/>
      <c r="E1" s="20" t="s">
        <v>93</v>
      </c>
      <c r="F1" s="20"/>
      <c r="G1" s="20"/>
    </row>
    <row r="2" spans="1:7" ht="18" x14ac:dyDescent="0.3">
      <c r="A2" s="2" t="s">
        <v>0</v>
      </c>
      <c r="B2" s="1"/>
      <c r="C2" s="1"/>
      <c r="D2" s="1"/>
      <c r="E2" s="28"/>
      <c r="F2" s="28"/>
      <c r="G2" s="28"/>
    </row>
    <row r="3" spans="1:7" x14ac:dyDescent="0.3">
      <c r="A3" s="3" t="s">
        <v>1</v>
      </c>
      <c r="B3" s="3" t="s">
        <v>2</v>
      </c>
      <c r="C3" s="3" t="s">
        <v>3</v>
      </c>
      <c r="D3" s="14" t="s">
        <v>4</v>
      </c>
      <c r="E3" s="3" t="s">
        <v>5</v>
      </c>
      <c r="F3" s="21" t="s">
        <v>6</v>
      </c>
      <c r="G3" s="21" t="s">
        <v>7</v>
      </c>
    </row>
    <row r="4" spans="1:7" x14ac:dyDescent="0.3">
      <c r="A4" s="4" t="s">
        <v>8</v>
      </c>
      <c r="B4" s="4" t="s">
        <v>9</v>
      </c>
      <c r="C4" s="4" t="s">
        <v>10</v>
      </c>
      <c r="D4" s="15" t="s">
        <v>11</v>
      </c>
      <c r="E4" s="5">
        <f>E12</f>
        <v>1</v>
      </c>
      <c r="F4" s="22">
        <f>F12</f>
        <v>0</v>
      </c>
      <c r="G4" s="22">
        <f>G12</f>
        <v>0</v>
      </c>
    </row>
    <row r="5" spans="1:7" x14ac:dyDescent="0.3">
      <c r="A5" s="6" t="s">
        <v>12</v>
      </c>
      <c r="B5" s="7" t="s">
        <v>13</v>
      </c>
      <c r="C5" s="7" t="s">
        <v>10</v>
      </c>
      <c r="D5" s="16" t="s">
        <v>14</v>
      </c>
      <c r="E5" s="8">
        <v>4</v>
      </c>
      <c r="F5" s="29">
        <v>0</v>
      </c>
      <c r="G5" s="23">
        <f>ROUND(E5*F5,2)</f>
        <v>0</v>
      </c>
    </row>
    <row r="6" spans="1:7" x14ac:dyDescent="0.3">
      <c r="A6" s="6" t="s">
        <v>15</v>
      </c>
      <c r="B6" s="7" t="s">
        <v>13</v>
      </c>
      <c r="C6" s="7" t="s">
        <v>10</v>
      </c>
      <c r="D6" s="16" t="s">
        <v>16</v>
      </c>
      <c r="E6" s="8">
        <v>3</v>
      </c>
      <c r="F6" s="29">
        <v>0</v>
      </c>
      <c r="G6" s="23">
        <f>ROUND(E6*F6,2)</f>
        <v>0</v>
      </c>
    </row>
    <row r="7" spans="1:7" x14ac:dyDescent="0.3">
      <c r="A7" s="6" t="s">
        <v>17</v>
      </c>
      <c r="B7" s="7" t="s">
        <v>13</v>
      </c>
      <c r="C7" s="7" t="s">
        <v>10</v>
      </c>
      <c r="D7" s="16" t="s">
        <v>18</v>
      </c>
      <c r="E7" s="8">
        <v>7</v>
      </c>
      <c r="F7" s="29">
        <v>0</v>
      </c>
      <c r="G7" s="23">
        <f>ROUND(E7*F7,2)</f>
        <v>0</v>
      </c>
    </row>
    <row r="8" spans="1:7" x14ac:dyDescent="0.3">
      <c r="A8" s="6" t="s">
        <v>19</v>
      </c>
      <c r="B8" s="7" t="s">
        <v>13</v>
      </c>
      <c r="C8" s="7" t="s">
        <v>10</v>
      </c>
      <c r="D8" s="16" t="s">
        <v>20</v>
      </c>
      <c r="E8" s="8">
        <v>12</v>
      </c>
      <c r="F8" s="29">
        <v>0</v>
      </c>
      <c r="G8" s="23">
        <f>ROUND(E8*F8,2)</f>
        <v>0</v>
      </c>
    </row>
    <row r="9" spans="1:7" x14ac:dyDescent="0.3">
      <c r="A9" s="6" t="s">
        <v>21</v>
      </c>
      <c r="B9" s="7" t="s">
        <v>13</v>
      </c>
      <c r="C9" s="7" t="s">
        <v>10</v>
      </c>
      <c r="D9" s="16" t="s">
        <v>22</v>
      </c>
      <c r="E9" s="8">
        <v>12</v>
      </c>
      <c r="F9" s="29">
        <v>0</v>
      </c>
      <c r="G9" s="23">
        <f>ROUND(E9*F9,2)</f>
        <v>0</v>
      </c>
    </row>
    <row r="10" spans="1:7" x14ac:dyDescent="0.3">
      <c r="A10" s="6" t="s">
        <v>23</v>
      </c>
      <c r="B10" s="7" t="s">
        <v>13</v>
      </c>
      <c r="C10" s="7" t="s">
        <v>10</v>
      </c>
      <c r="D10" s="16" t="s">
        <v>24</v>
      </c>
      <c r="E10" s="8">
        <v>3</v>
      </c>
      <c r="F10" s="29">
        <v>0</v>
      </c>
      <c r="G10" s="23">
        <f>ROUND(E10*F10,2)</f>
        <v>0</v>
      </c>
    </row>
    <row r="11" spans="1:7" x14ac:dyDescent="0.3">
      <c r="A11" s="6" t="s">
        <v>25</v>
      </c>
      <c r="B11" s="7" t="s">
        <v>13</v>
      </c>
      <c r="C11" s="7" t="s">
        <v>10</v>
      </c>
      <c r="D11" s="16" t="s">
        <v>26</v>
      </c>
      <c r="E11" s="8">
        <v>3</v>
      </c>
      <c r="F11" s="29">
        <v>0</v>
      </c>
      <c r="G11" s="23">
        <f>ROUND(E11*F11,2)</f>
        <v>0</v>
      </c>
    </row>
    <row r="12" spans="1:7" x14ac:dyDescent="0.3">
      <c r="A12" s="9"/>
      <c r="B12" s="9"/>
      <c r="C12" s="9"/>
      <c r="D12" s="17" t="s">
        <v>27</v>
      </c>
      <c r="E12" s="10">
        <v>1</v>
      </c>
      <c r="F12" s="24">
        <f>SUM(G5:G11)</f>
        <v>0</v>
      </c>
      <c r="G12" s="24">
        <f>ROUND(E12*F12,2)</f>
        <v>0</v>
      </c>
    </row>
    <row r="13" spans="1:7" ht="1.05" customHeight="1" x14ac:dyDescent="0.3">
      <c r="A13" s="11"/>
      <c r="B13" s="11"/>
      <c r="C13" s="11"/>
      <c r="D13" s="18"/>
      <c r="E13" s="11"/>
      <c r="F13" s="25"/>
      <c r="G13" s="25"/>
    </row>
    <row r="14" spans="1:7" ht="21.6" x14ac:dyDescent="0.3">
      <c r="A14" s="4" t="s">
        <v>28</v>
      </c>
      <c r="B14" s="4" t="s">
        <v>9</v>
      </c>
      <c r="C14" s="4" t="s">
        <v>10</v>
      </c>
      <c r="D14" s="15" t="s">
        <v>29</v>
      </c>
      <c r="E14" s="5">
        <f>E38</f>
        <v>1</v>
      </c>
      <c r="F14" s="22">
        <f>F38</f>
        <v>0</v>
      </c>
      <c r="G14" s="22">
        <f>G38</f>
        <v>0</v>
      </c>
    </row>
    <row r="15" spans="1:7" ht="21.6" x14ac:dyDescent="0.3">
      <c r="A15" s="12" t="s">
        <v>30</v>
      </c>
      <c r="B15" s="12" t="s">
        <v>9</v>
      </c>
      <c r="C15" s="12" t="s">
        <v>10</v>
      </c>
      <c r="D15" s="19" t="s">
        <v>31</v>
      </c>
      <c r="E15" s="13">
        <f>E18</f>
        <v>1</v>
      </c>
      <c r="F15" s="26">
        <f>F18</f>
        <v>0</v>
      </c>
      <c r="G15" s="26">
        <f>G18</f>
        <v>0</v>
      </c>
    </row>
    <row r="16" spans="1:7" ht="21.6" x14ac:dyDescent="0.3">
      <c r="A16" s="6" t="s">
        <v>32</v>
      </c>
      <c r="B16" s="7" t="s">
        <v>13</v>
      </c>
      <c r="C16" s="7" t="s">
        <v>33</v>
      </c>
      <c r="D16" s="16" t="s">
        <v>34</v>
      </c>
      <c r="E16" s="8">
        <v>1</v>
      </c>
      <c r="F16" s="29">
        <v>0</v>
      </c>
      <c r="G16" s="23">
        <f>ROUND(E16*F16,2)</f>
        <v>0</v>
      </c>
    </row>
    <row r="17" spans="1:7" ht="21.6" x14ac:dyDescent="0.3">
      <c r="A17" s="6" t="s">
        <v>35</v>
      </c>
      <c r="B17" s="7" t="s">
        <v>13</v>
      </c>
      <c r="C17" s="7" t="s">
        <v>33</v>
      </c>
      <c r="D17" s="16" t="s">
        <v>36</v>
      </c>
      <c r="E17" s="8">
        <v>1</v>
      </c>
      <c r="F17" s="29">
        <v>0</v>
      </c>
      <c r="G17" s="23">
        <f>ROUND(E17*F17,2)</f>
        <v>0</v>
      </c>
    </row>
    <row r="18" spans="1:7" x14ac:dyDescent="0.3">
      <c r="A18" s="9"/>
      <c r="B18" s="9"/>
      <c r="C18" s="9"/>
      <c r="D18" s="17" t="s">
        <v>37</v>
      </c>
      <c r="E18" s="8">
        <v>1</v>
      </c>
      <c r="F18" s="24">
        <f>SUM(G16:G17)</f>
        <v>0</v>
      </c>
      <c r="G18" s="24">
        <f>ROUND(E18*F18,2)</f>
        <v>0</v>
      </c>
    </row>
    <row r="19" spans="1:7" ht="1.05" customHeight="1" x14ac:dyDescent="0.3">
      <c r="A19" s="11"/>
      <c r="B19" s="11"/>
      <c r="C19" s="11"/>
      <c r="D19" s="18"/>
      <c r="E19" s="11"/>
      <c r="F19" s="25"/>
      <c r="G19" s="25"/>
    </row>
    <row r="20" spans="1:7" ht="21.6" x14ac:dyDescent="0.3">
      <c r="A20" s="12" t="s">
        <v>38</v>
      </c>
      <c r="B20" s="12" t="s">
        <v>9</v>
      </c>
      <c r="C20" s="12" t="s">
        <v>10</v>
      </c>
      <c r="D20" s="19" t="s">
        <v>39</v>
      </c>
      <c r="E20" s="13">
        <f>E30</f>
        <v>1</v>
      </c>
      <c r="F20" s="26">
        <f>F30</f>
        <v>0</v>
      </c>
      <c r="G20" s="26">
        <f>G30</f>
        <v>0</v>
      </c>
    </row>
    <row r="21" spans="1:7" x14ac:dyDescent="0.3">
      <c r="A21" s="6" t="s">
        <v>40</v>
      </c>
      <c r="B21" s="7" t="s">
        <v>13</v>
      </c>
      <c r="C21" s="7" t="s">
        <v>41</v>
      </c>
      <c r="D21" s="16" t="s">
        <v>42</v>
      </c>
      <c r="E21" s="8">
        <v>255</v>
      </c>
      <c r="F21" s="29">
        <v>0</v>
      </c>
      <c r="G21" s="23">
        <f>ROUND(E21*F21,2)</f>
        <v>0</v>
      </c>
    </row>
    <row r="22" spans="1:7" x14ac:dyDescent="0.3">
      <c r="A22" s="6" t="s">
        <v>43</v>
      </c>
      <c r="B22" s="7" t="s">
        <v>13</v>
      </c>
      <c r="C22" s="7" t="s">
        <v>41</v>
      </c>
      <c r="D22" s="16" t="s">
        <v>44</v>
      </c>
      <c r="E22" s="8">
        <v>50</v>
      </c>
      <c r="F22" s="29">
        <v>0</v>
      </c>
      <c r="G22" s="23">
        <f>ROUND(E22*F22,2)</f>
        <v>0</v>
      </c>
    </row>
    <row r="23" spans="1:7" x14ac:dyDescent="0.3">
      <c r="A23" s="6" t="s">
        <v>45</v>
      </c>
      <c r="B23" s="7" t="s">
        <v>13</v>
      </c>
      <c r="C23" s="7" t="s">
        <v>41</v>
      </c>
      <c r="D23" s="16" t="s">
        <v>46</v>
      </c>
      <c r="E23" s="8">
        <v>200</v>
      </c>
      <c r="F23" s="29">
        <v>0</v>
      </c>
      <c r="G23" s="23">
        <f>ROUND(E23*F23,2)</f>
        <v>0</v>
      </c>
    </row>
    <row r="24" spans="1:7" x14ac:dyDescent="0.3">
      <c r="A24" s="6" t="s">
        <v>47</v>
      </c>
      <c r="B24" s="7" t="s">
        <v>13</v>
      </c>
      <c r="C24" s="7" t="s">
        <v>41</v>
      </c>
      <c r="D24" s="16" t="s">
        <v>48</v>
      </c>
      <c r="E24" s="8">
        <v>857</v>
      </c>
      <c r="F24" s="29">
        <v>0</v>
      </c>
      <c r="G24" s="23">
        <f>ROUND(E24*F24,2)</f>
        <v>0</v>
      </c>
    </row>
    <row r="25" spans="1:7" x14ac:dyDescent="0.3">
      <c r="A25" s="6" t="s">
        <v>49</v>
      </c>
      <c r="B25" s="7" t="s">
        <v>13</v>
      </c>
      <c r="C25" s="7" t="s">
        <v>41</v>
      </c>
      <c r="D25" s="16" t="s">
        <v>50</v>
      </c>
      <c r="E25" s="8">
        <v>160</v>
      </c>
      <c r="F25" s="29">
        <v>0</v>
      </c>
      <c r="G25" s="23">
        <f>ROUND(E25*F25,2)</f>
        <v>0</v>
      </c>
    </row>
    <row r="26" spans="1:7" x14ac:dyDescent="0.3">
      <c r="A26" s="6" t="s">
        <v>51</v>
      </c>
      <c r="B26" s="7" t="s">
        <v>13</v>
      </c>
      <c r="C26" s="7" t="s">
        <v>41</v>
      </c>
      <c r="D26" s="16" t="s">
        <v>52</v>
      </c>
      <c r="E26" s="8">
        <v>110</v>
      </c>
      <c r="F26" s="29">
        <v>0</v>
      </c>
      <c r="G26" s="23">
        <f>ROUND(E26*F26,2)</f>
        <v>0</v>
      </c>
    </row>
    <row r="27" spans="1:7" x14ac:dyDescent="0.3">
      <c r="A27" s="6" t="s">
        <v>53</v>
      </c>
      <c r="B27" s="7" t="s">
        <v>13</v>
      </c>
      <c r="C27" s="7" t="s">
        <v>41</v>
      </c>
      <c r="D27" s="16" t="s">
        <v>54</v>
      </c>
      <c r="E27" s="8">
        <v>70</v>
      </c>
      <c r="F27" s="29">
        <v>0</v>
      </c>
      <c r="G27" s="23">
        <f>ROUND(E27*F27,2)</f>
        <v>0</v>
      </c>
    </row>
    <row r="28" spans="1:7" x14ac:dyDescent="0.3">
      <c r="A28" s="6" t="s">
        <v>55</v>
      </c>
      <c r="B28" s="7" t="s">
        <v>13</v>
      </c>
      <c r="C28" s="7" t="s">
        <v>41</v>
      </c>
      <c r="D28" s="16" t="s">
        <v>56</v>
      </c>
      <c r="E28" s="8">
        <v>280</v>
      </c>
      <c r="F28" s="29">
        <v>0</v>
      </c>
      <c r="G28" s="23">
        <f>ROUND(E28*F28,2)</f>
        <v>0</v>
      </c>
    </row>
    <row r="29" spans="1:7" x14ac:dyDescent="0.3">
      <c r="A29" s="6" t="s">
        <v>57</v>
      </c>
      <c r="B29" s="7" t="s">
        <v>13</v>
      </c>
      <c r="C29" s="7" t="s">
        <v>41</v>
      </c>
      <c r="D29" s="16" t="s">
        <v>58</v>
      </c>
      <c r="E29" s="8">
        <v>70</v>
      </c>
      <c r="F29" s="29">
        <v>0</v>
      </c>
      <c r="G29" s="23">
        <f>ROUND(E29*F29,2)</f>
        <v>0</v>
      </c>
    </row>
    <row r="30" spans="1:7" x14ac:dyDescent="0.3">
      <c r="A30" s="9"/>
      <c r="B30" s="9"/>
      <c r="C30" s="9"/>
      <c r="D30" s="17" t="s">
        <v>59</v>
      </c>
      <c r="E30" s="8">
        <v>1</v>
      </c>
      <c r="F30" s="24">
        <f>SUM(G21:G29)</f>
        <v>0</v>
      </c>
      <c r="G30" s="24">
        <f>ROUND(E30*F30,2)</f>
        <v>0</v>
      </c>
    </row>
    <row r="31" spans="1:7" ht="1.05" customHeight="1" x14ac:dyDescent="0.3">
      <c r="A31" s="11"/>
      <c r="B31" s="11"/>
      <c r="C31" s="11"/>
      <c r="D31" s="18"/>
      <c r="E31" s="11"/>
      <c r="F31" s="25"/>
      <c r="G31" s="25"/>
    </row>
    <row r="32" spans="1:7" x14ac:dyDescent="0.3">
      <c r="A32" s="12" t="s">
        <v>60</v>
      </c>
      <c r="B32" s="12" t="s">
        <v>9</v>
      </c>
      <c r="C32" s="12" t="s">
        <v>10</v>
      </c>
      <c r="D32" s="19" t="s">
        <v>61</v>
      </c>
      <c r="E32" s="13">
        <f>E36</f>
        <v>1</v>
      </c>
      <c r="F32" s="26">
        <f>F36</f>
        <v>0</v>
      </c>
      <c r="G32" s="26">
        <f>G36</f>
        <v>0</v>
      </c>
    </row>
    <row r="33" spans="1:7" ht="21.6" x14ac:dyDescent="0.3">
      <c r="A33" s="6" t="s">
        <v>62</v>
      </c>
      <c r="B33" s="7" t="s">
        <v>13</v>
      </c>
      <c r="C33" s="7" t="s">
        <v>41</v>
      </c>
      <c r="D33" s="16" t="s">
        <v>63</v>
      </c>
      <c r="E33" s="8">
        <v>20</v>
      </c>
      <c r="F33" s="29">
        <v>0</v>
      </c>
      <c r="G33" s="23">
        <f>ROUND(E33*F33,2)</f>
        <v>0</v>
      </c>
    </row>
    <row r="34" spans="1:7" x14ac:dyDescent="0.3">
      <c r="A34" s="6" t="s">
        <v>64</v>
      </c>
      <c r="B34" s="7" t="s">
        <v>13</v>
      </c>
      <c r="C34" s="7" t="s">
        <v>41</v>
      </c>
      <c r="D34" s="16" t="s">
        <v>65</v>
      </c>
      <c r="E34" s="8">
        <v>209</v>
      </c>
      <c r="F34" s="29">
        <v>0</v>
      </c>
      <c r="G34" s="23">
        <f>ROUND(E34*F34,2)</f>
        <v>0</v>
      </c>
    </row>
    <row r="35" spans="1:7" x14ac:dyDescent="0.3">
      <c r="A35" s="6" t="s">
        <v>66</v>
      </c>
      <c r="B35" s="7" t="s">
        <v>13</v>
      </c>
      <c r="C35" s="7" t="s">
        <v>33</v>
      </c>
      <c r="D35" s="16" t="s">
        <v>67</v>
      </c>
      <c r="E35" s="8">
        <v>12</v>
      </c>
      <c r="F35" s="29">
        <v>0</v>
      </c>
      <c r="G35" s="23">
        <f>ROUND(E35*F35,2)</f>
        <v>0</v>
      </c>
    </row>
    <row r="36" spans="1:7" x14ac:dyDescent="0.3">
      <c r="A36" s="9"/>
      <c r="B36" s="9"/>
      <c r="C36" s="9"/>
      <c r="D36" s="17" t="s">
        <v>68</v>
      </c>
      <c r="E36" s="8">
        <v>1</v>
      </c>
      <c r="F36" s="24">
        <f>SUM(G33:G35)</f>
        <v>0</v>
      </c>
      <c r="G36" s="24">
        <f>ROUND(E36*F36,2)</f>
        <v>0</v>
      </c>
    </row>
    <row r="37" spans="1:7" ht="1.05" customHeight="1" x14ac:dyDescent="0.3">
      <c r="A37" s="11"/>
      <c r="B37" s="11"/>
      <c r="C37" s="11"/>
      <c r="D37" s="18"/>
      <c r="E37" s="11"/>
      <c r="F37" s="25"/>
      <c r="G37" s="25"/>
    </row>
    <row r="38" spans="1:7" x14ac:dyDescent="0.3">
      <c r="A38" s="9"/>
      <c r="B38" s="9"/>
      <c r="C38" s="9"/>
      <c r="D38" s="17" t="s">
        <v>69</v>
      </c>
      <c r="E38" s="10">
        <v>1</v>
      </c>
      <c r="F38" s="24">
        <f>G15+G20+G32</f>
        <v>0</v>
      </c>
      <c r="G38" s="24">
        <f>ROUND(E38*F38,2)</f>
        <v>0</v>
      </c>
    </row>
    <row r="39" spans="1:7" ht="1.05" customHeight="1" x14ac:dyDescent="0.3">
      <c r="A39" s="11"/>
      <c r="B39" s="11"/>
      <c r="C39" s="11"/>
      <c r="D39" s="18"/>
      <c r="E39" s="11"/>
      <c r="F39" s="25"/>
      <c r="G39" s="25"/>
    </row>
    <row r="40" spans="1:7" x14ac:dyDescent="0.3">
      <c r="A40" s="4" t="s">
        <v>70</v>
      </c>
      <c r="B40" s="4" t="s">
        <v>9</v>
      </c>
      <c r="C40" s="4" t="s">
        <v>10</v>
      </c>
      <c r="D40" s="15" t="s">
        <v>71</v>
      </c>
      <c r="E40" s="5">
        <f>E50</f>
        <v>1</v>
      </c>
      <c r="F40" s="22">
        <f>F50</f>
        <v>0</v>
      </c>
      <c r="G40" s="22">
        <f>G50</f>
        <v>0</v>
      </c>
    </row>
    <row r="41" spans="1:7" x14ac:dyDescent="0.3">
      <c r="A41" s="6" t="s">
        <v>72</v>
      </c>
      <c r="B41" s="7" t="s">
        <v>13</v>
      </c>
      <c r="C41" s="7" t="s">
        <v>41</v>
      </c>
      <c r="D41" s="16" t="s">
        <v>73</v>
      </c>
      <c r="E41" s="8">
        <v>36</v>
      </c>
      <c r="F41" s="29">
        <v>0</v>
      </c>
      <c r="G41" s="23">
        <f>ROUND(E41*F41,2)</f>
        <v>0</v>
      </c>
    </row>
    <row r="42" spans="1:7" x14ac:dyDescent="0.3">
      <c r="A42" s="6" t="s">
        <v>74</v>
      </c>
      <c r="B42" s="7" t="s">
        <v>13</v>
      </c>
      <c r="C42" s="7" t="s">
        <v>41</v>
      </c>
      <c r="D42" s="16" t="s">
        <v>75</v>
      </c>
      <c r="E42" s="8">
        <v>221</v>
      </c>
      <c r="F42" s="29">
        <v>0</v>
      </c>
      <c r="G42" s="23">
        <f>ROUND(E42*F42,2)</f>
        <v>0</v>
      </c>
    </row>
    <row r="43" spans="1:7" x14ac:dyDescent="0.3">
      <c r="A43" s="6" t="s">
        <v>76</v>
      </c>
      <c r="B43" s="7" t="s">
        <v>13</v>
      </c>
      <c r="C43" s="7" t="s">
        <v>41</v>
      </c>
      <c r="D43" s="16" t="s">
        <v>77</v>
      </c>
      <c r="E43" s="8">
        <v>36</v>
      </c>
      <c r="F43" s="29">
        <v>0</v>
      </c>
      <c r="G43" s="23">
        <f>ROUND(E43*F43,2)</f>
        <v>0</v>
      </c>
    </row>
    <row r="44" spans="1:7" x14ac:dyDescent="0.3">
      <c r="A44" s="6" t="s">
        <v>78</v>
      </c>
      <c r="B44" s="7" t="s">
        <v>13</v>
      </c>
      <c r="C44" s="7" t="s">
        <v>41</v>
      </c>
      <c r="D44" s="16" t="s">
        <v>79</v>
      </c>
      <c r="E44" s="8">
        <v>221</v>
      </c>
      <c r="F44" s="29">
        <v>0</v>
      </c>
      <c r="G44" s="23">
        <f>ROUND(E44*F44,2)</f>
        <v>0</v>
      </c>
    </row>
    <row r="45" spans="1:7" x14ac:dyDescent="0.3">
      <c r="A45" s="6" t="s">
        <v>80</v>
      </c>
      <c r="B45" s="7" t="s">
        <v>13</v>
      </c>
      <c r="C45" s="7" t="s">
        <v>81</v>
      </c>
      <c r="D45" s="16" t="s">
        <v>82</v>
      </c>
      <c r="E45" s="8">
        <v>9</v>
      </c>
      <c r="F45" s="29">
        <v>0</v>
      </c>
      <c r="G45" s="23">
        <f>ROUND(E45*F45,2)</f>
        <v>0</v>
      </c>
    </row>
    <row r="46" spans="1:7" x14ac:dyDescent="0.3">
      <c r="A46" s="6" t="s">
        <v>83</v>
      </c>
      <c r="B46" s="7" t="s">
        <v>13</v>
      </c>
      <c r="C46" s="7" t="s">
        <v>81</v>
      </c>
      <c r="D46" s="16" t="s">
        <v>84</v>
      </c>
      <c r="E46" s="8">
        <v>11</v>
      </c>
      <c r="F46" s="29">
        <v>0</v>
      </c>
      <c r="G46" s="23">
        <f>ROUND(E46*F46,2)</f>
        <v>0</v>
      </c>
    </row>
    <row r="47" spans="1:7" ht="21.6" x14ac:dyDescent="0.3">
      <c r="A47" s="6" t="s">
        <v>85</v>
      </c>
      <c r="B47" s="7" t="s">
        <v>13</v>
      </c>
      <c r="C47" s="7" t="s">
        <v>81</v>
      </c>
      <c r="D47" s="16" t="s">
        <v>86</v>
      </c>
      <c r="E47" s="8">
        <v>1</v>
      </c>
      <c r="F47" s="29">
        <v>0</v>
      </c>
      <c r="G47" s="23">
        <f>ROUND(E47*F47,2)</f>
        <v>0</v>
      </c>
    </row>
    <row r="48" spans="1:7" x14ac:dyDescent="0.3">
      <c r="A48" s="6" t="s">
        <v>87</v>
      </c>
      <c r="B48" s="7" t="s">
        <v>13</v>
      </c>
      <c r="C48" s="7" t="s">
        <v>33</v>
      </c>
      <c r="D48" s="16" t="s">
        <v>88</v>
      </c>
      <c r="E48" s="8">
        <v>1</v>
      </c>
      <c r="F48" s="29">
        <v>0</v>
      </c>
      <c r="G48" s="23">
        <f>ROUND(E48*F48,2)</f>
        <v>0</v>
      </c>
    </row>
    <row r="49" spans="1:7" x14ac:dyDescent="0.3">
      <c r="A49" s="6" t="s">
        <v>89</v>
      </c>
      <c r="B49" s="7" t="s">
        <v>13</v>
      </c>
      <c r="C49" s="7" t="s">
        <v>81</v>
      </c>
      <c r="D49" s="16" t="s">
        <v>90</v>
      </c>
      <c r="E49" s="8">
        <v>9</v>
      </c>
      <c r="F49" s="29">
        <v>0</v>
      </c>
      <c r="G49" s="23">
        <f>ROUND(E49*F49,2)</f>
        <v>0</v>
      </c>
    </row>
    <row r="50" spans="1:7" x14ac:dyDescent="0.3">
      <c r="A50" s="9"/>
      <c r="B50" s="9"/>
      <c r="C50" s="9"/>
      <c r="D50" s="17" t="s">
        <v>91</v>
      </c>
      <c r="E50" s="10">
        <v>1</v>
      </c>
      <c r="F50" s="24">
        <f>SUM(G41:G49)</f>
        <v>0</v>
      </c>
      <c r="G50" s="24">
        <f>ROUND(E50*F50,2)</f>
        <v>0</v>
      </c>
    </row>
    <row r="51" spans="1:7" ht="1.05" customHeight="1" x14ac:dyDescent="0.3">
      <c r="A51" s="11"/>
      <c r="B51" s="11"/>
      <c r="C51" s="11"/>
      <c r="D51" s="18"/>
      <c r="E51" s="11"/>
      <c r="F51" s="25"/>
      <c r="G51" s="25"/>
    </row>
    <row r="52" spans="1:7" x14ac:dyDescent="0.3">
      <c r="A52" s="9"/>
      <c r="B52" s="9"/>
      <c r="C52" s="9"/>
      <c r="D52" s="17" t="s">
        <v>92</v>
      </c>
      <c r="E52" s="10">
        <v>1</v>
      </c>
      <c r="F52" s="24">
        <f>G4+G14+G40</f>
        <v>0</v>
      </c>
      <c r="G52" s="24">
        <f>ROUND(E52*F52,2)</f>
        <v>0</v>
      </c>
    </row>
    <row r="53" spans="1:7" ht="1.05" customHeight="1" x14ac:dyDescent="0.3">
      <c r="A53" s="11"/>
      <c r="B53" s="11"/>
      <c r="C53" s="11"/>
      <c r="D53" s="18"/>
      <c r="E53" s="11"/>
      <c r="F53" s="25"/>
      <c r="G53" s="25"/>
    </row>
  </sheetData>
  <sheetProtection algorithmName="SHA-512" hashValue="dJ+xNzGic7ax0cZ7/djxTAcNWGI0vRfxToN67l4YS17DCPA0Btm+xAKChtLg8YaW2iz3IeJSxmbSn2QkAAPwhQ==" saltValue="04wvdjS8MsWLDyocxI+Jnw==" spinCount="100000" sheet="1" objects="1" scenarios="1"/>
  <mergeCells count="2">
    <mergeCell ref="E1:G1"/>
    <mergeCell ref="E2:G2"/>
  </mergeCells>
  <dataValidations disablePrompts="1" count="1">
    <dataValidation type="list" allowBlank="1" showInputMessage="1" showErrorMessage="1" sqref="B4:B53" xr:uid="{7F909DBD-AFE8-4E06-A013-3D1373A3280F}">
      <formula1>"Capítulo,Partida,Mano de obra,Maquinaria,Material,Otros,Tarea,"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EAF212FE45984D9ABBBD76CC156613" ma:contentTypeVersion="14" ma:contentTypeDescription="Crear nuevo documento." ma:contentTypeScope="" ma:versionID="cb9c414a1c9cbaaf4920bb3225e93142">
  <xsd:schema xmlns:xsd="http://www.w3.org/2001/XMLSchema" xmlns:xs="http://www.w3.org/2001/XMLSchema" xmlns:p="http://schemas.microsoft.com/office/2006/metadata/properties" xmlns:ns2="f25b715f-fa92-46b3-80c4-70202bf57239" xmlns:ns3="3f056566-c1ce-4e38-be25-0c294f545907" xmlns:ns4="5f289fdd-f446-40be-a704-2e77e8ff86d4" targetNamespace="http://schemas.microsoft.com/office/2006/metadata/properties" ma:root="true" ma:fieldsID="3728265a5f2e62fa79a943f891ca26f6" ns2:_="" ns3:_="" ns4:_="">
    <xsd:import namespace="f25b715f-fa92-46b3-80c4-70202bf57239"/>
    <xsd:import namespace="3f056566-c1ce-4e38-be25-0c294f545907"/>
    <xsd:import namespace="5f289fdd-f446-40be-a704-2e77e8ff86d4"/>
    <xsd:element name="properties">
      <xsd:complexType>
        <xsd:sequence>
          <xsd:element name="documentManagement">
            <xsd:complexType>
              <xsd:all>
                <xsd:element ref="ns2:ArchivedGAD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b715f-fa92-46b3-80c4-70202bf57239" elementFormDefault="qualified">
    <xsd:import namespace="http://schemas.microsoft.com/office/2006/documentManagement/types"/>
    <xsd:import namespace="http://schemas.microsoft.com/office/infopath/2007/PartnerControls"/>
    <xsd:element name="ArchivedGADA" ma:index="8" nillable="true" ma:displayName="Archivado Gada" ma:format="Dropdown" ma:internalName="ArchivedGADA" ma:readOnly="false">
      <xsd:simpleType>
        <xsd:restriction base="dms:Choice">
          <xsd:enumeration value="Si"/>
          <xsd:enumeration value="No"/>
          <xsd:enumeration value="Retenid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6566-c1ce-4e38-be25-0c294f545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022c8e44-81e4-4e05-b6ee-54b8eab20e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89fdd-f446-40be-a704-2e77e8ff86d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ed3c43b-1741-4e53-92bf-1a5af87e963c}" ma:internalName="TaxCatchAll" ma:showField="CatchAllData" ma:web="5f289fdd-f446-40be-a704-2e77e8ff8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22c8e44-81e4-4e05-b6ee-54b8eab20e48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056566-c1ce-4e38-be25-0c294f545907">
      <Terms xmlns="http://schemas.microsoft.com/office/infopath/2007/PartnerControls"/>
    </lcf76f155ced4ddcb4097134ff3c332f>
    <TaxCatchAll xmlns="5f289fdd-f446-40be-a704-2e77e8ff86d4" xsi:nil="true"/>
    <ArchivedGADA xmlns="f25b715f-fa92-46b3-80c4-70202bf57239" xsi:nil="true"/>
  </documentManagement>
</p:properties>
</file>

<file path=customXml/itemProps1.xml><?xml version="1.0" encoding="utf-8"?>
<ds:datastoreItem xmlns:ds="http://schemas.openxmlformats.org/officeDocument/2006/customXml" ds:itemID="{C868F609-15B3-48DC-92DB-B72D41D690D7}"/>
</file>

<file path=customXml/itemProps2.xml><?xml version="1.0" encoding="utf-8"?>
<ds:datastoreItem xmlns:ds="http://schemas.openxmlformats.org/officeDocument/2006/customXml" ds:itemID="{03FA0F8D-84F9-4B95-B667-3F34CEA587EE}"/>
</file>

<file path=customXml/itemProps3.xml><?xml version="1.0" encoding="utf-8"?>
<ds:datastoreItem xmlns:ds="http://schemas.openxmlformats.org/officeDocument/2006/customXml" ds:itemID="{6B387977-3A7D-49F0-8121-60BC7F0E474A}"/>
</file>

<file path=customXml/itemProps4.xml><?xml version="1.0" encoding="utf-8"?>
<ds:datastoreItem xmlns:ds="http://schemas.openxmlformats.org/officeDocument/2006/customXml" ds:itemID="{8448B8E8-4D1F-408D-AB73-1F8BFBD57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Zaldívar Jiménez</dc:creator>
  <cp:lastModifiedBy>Cristina Zaldívar Jiménez</cp:lastModifiedBy>
  <dcterms:created xsi:type="dcterms:W3CDTF">2026-04-17T06:58:54Z</dcterms:created>
  <dcterms:modified xsi:type="dcterms:W3CDTF">2026-04-17T07:01:38Z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0x01010095EAF212FE45984D9ABBBD76CC156613</vt:lpwstr>
  </property>
</Properties>
</file>